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veučilište u Zagrebu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<sst xmlns="http://schemas.openxmlformats.org/spreadsheetml/2006/main" count="33" uniqueCount="33">
  <si>
    <t xml:space="preserve">Računalna oprema - ponudbeni troškovnik</t>
  </si>
  <si>
    <t xml:space="preserve">Red. br.</t>
  </si>
  <si>
    <t xml:space="preserve">Predmet nabave (naziv i tehničke specifikacije)</t>
  </si>
  <si>
    <t xml:space="preserve">Ponuđeni proizvod (naziv proizvoda, proizvođač, tehničke specifikacije, stranica kataloga ili drugog odgovarajućeg dokumenta ili poveznica)</t>
  </si>
  <si>
    <t xml:space="preserve">Količina</t>
  </si>
  <si>
    <t xml:space="preserve">Jedinična cijena bez PDV-a (EURO)</t>
  </si>
  <si>
    <t xml:space="preserve">Cijena bez PDV-a (EURO)</t>
  </si>
  <si>
    <t xml:space="preserve">6=4x5</t>
  </si>
  <si>
    <t xml:space="preserve">Stolno računalo tip - 1 (AIO)</t>
  </si>
  <si>
    <t xml:space="preserve">Procesor: Intel Core i5 (12 jezgri) ili AMD Ryzen 5 (12 jezgri)
Zaslon: 23,8” FHD rezolucija, IPS antiglare
Memorija: 16GB DDR5 5200, dva memorijska utora
Grafički sustav: integriran
Disk: 1TB SSD M.2224 NVME
Optički uređaj: da
Mreža: da (Gb LAN)
Mreža bežična: da
Audio (ulaz/izlaz): da, slušalice / mikrofon combo 3.5mm
Video izlaz: da (HDMI 2.1)
Video ulaz: da (HDMI)
Kamera i mikrofon: da, kamera minimalno 5MP
Kućište: All In One
Prekidač PC/monitor: da
Tipkovnica: da, bežična, s hrvatskim dijakriticima
Miš: da, bežični
Operativni sustav: Windows 64bit
USB utori – zadnji: 1x USB-C 3.2 Gen 2,  1x USB 2.0,  1x USB 3.2 Gen 2
USB utori – lijevi: 1x USB 3.2 Gen 1
Jamstvo: 3 godine</t>
  </si>
  <si>
    <t xml:space="preserve">Prijenosno računalo tip 1</t>
  </si>
  <si>
    <t xml:space="preserve">Procesor: AMD Ryzen 7 7730U 2 GHz ili Intel i7
Zaslon: 16" WUXGA 1920x1200 IPS TouchScreen
Grafički sustav: AMD Radeon Graphics ili Intel
Radna memorija: 16GB DDR4 4266 LPDDR4x
Disk: 1TB SSD M.2 NVMe
Optički uređaj: ne
Baterija: Li-Ion 52.5 Wh
Operativni sistem: Windows 11 Home
Mreža: ne
Bežična mreža: da (Wi-FI 6)
Bluetooth: da 5.1
Audio ulazi/izlazi: da
HDMI: da
USB podrška: 2x USB 3.2, 1x USB C (PowerDelivery, DisplayPort)
Čitač kartica: da
Čitač otiska prsta: da
Kamera: FHD 1080p
Torba: Da, sa spužvastom zaštitom za laptop
Jamstvo: 2 godine</t>
  </si>
  <si>
    <t xml:space="preserve">Monitor – tip 1</t>
  </si>
  <si>
    <t xml:space="preserve">Dijagonala: 31.5"
Rezolucija: 3840x2160 (4K UHD)
Osvjetljenje: LED
Tip panela: VA
Površina ekrana: anti-refleksivna
Kontrast: 3000:1
Osvjetljenje: 270 cd/m²
Vrijeme odaziva: 4 ms
Kut gledanja: 178°/178°
Funkcije slike: PIP (Picture in Picture), PBP (Picture by Picture)
Filter plave svjetlosti: da
Horizontalna frekvencija: 30-135kHz
Vertikalna frekvencija: 24-75 Hz
Kut inklinacije: -2° do +15°
Kensington brava: da
Učvršćivanje na zid: da
VESA standard: 100x100mm
Težina: do 6.5kg
Portovi:DisplayPort 1.2 x1, HDMI 2.0 x1, HDMI 1.4 x1, slušalice
Jamstvo: 2 godine</t>
  </si>
  <si>
    <t xml:space="preserve">Monitor – tip 2</t>
  </si>
  <si>
    <t xml:space="preserve">Dijagonala: 31.5"
Tip panela: IPS
Površina ekrana: anti-refleksivna
Rezolucija: 3840 x 2160 @ 60Hz
Kut gledanja: 178°/178°
Kontrast: 2000:1
Pozadinsko osvjetljenje: LED
Svjetlina: 400 cd/m2
Vrijeme odziva: 5 ms sivo-sivo u brzom modu i 8 ms sivo-sivo u normalnom
HDR: da, Display HDR 400
Funkcije slike: PbP / PiP
KVM: da auto KVM
Daisy Chain: da
Podesiv po visini: da pomak do 150 mm
Tilt: da, -5° do +21°
Swivel: da, -30° do 30°
Pivot: da, -90° to 90°
Portovi: 1 x DP 1.4 with DSC Support (HDCP 2.2), 1 x HDMI 2.0 ( HDCP 2.2), 1 x USB-C with DSC support (DP 1.4, HDCP 2.2 )Power Delivery upto 90W, 2/4 Lanes switch )-upstream, 1 x USB-C (USB 3.2 Gen2,10Gbps KVM) Upstream port, Data Only, 1 x DP (Out), 4 x super speed USB-A ( USB 3.2 Gen 2 10Gbps) downstream ports, 1 x super speed USB A (USB3.2 Gen 2 10Gbps) with B.C 1.2, 1 x USB C (USB3.2 Gen 2,10 Gbps, Upto 15W charging) downstream port, 1 x Analog 2.0 audio line out (3.5mm jack), 1 x RJ45 Port
Jamstvo: 3 godine</t>
  </si>
  <si>
    <t xml:space="preserve">Monitor – tip 3</t>
  </si>
  <si>
    <t xml:space="preserve">Dijagonala: 27"
Tip panela: IPS
Površina ekrana: anti-refleksivna
Rezolucija: 2560 x 1440 @ 60 Hz
Kut gledanja: 178°/178°
Kontrast: 1000:1
Pozadinsko osvjetljenje: LED
Svjetlina: 350 cd/m2
Vrijeme odziva: 5 ms sivo-sivo u brzom modu i 8 ms sivo-sivo u normalnom
HDR: da, Display HDR 400
Funkcije slike: PbP / PiP
KVM: auto KVM
Daisy Chain: da
Podesiv po visini: da pomak do 150 mm
Tilt: da, -5° do +21°
Swivel: da, -45° do 45°
Pivot: da, -90° to 90°
Web kamera: 5 mega-pixel RGB+IR, Windows Hello kompatibilna, Video Frame Rate - 1920x 1080 (Full HD)
Mikrofon: digitalni x2
Zvučnici: 2x5W
Portovi:1 x DP 1.4 (HDCP1.4), 1 x HDMI1.4 (HDCP1.4), 1 x USB Type-B (USB 3.2 Gen 1 upstream port), 1 x USB Type-C (Alternate mode with DisplayPort 1.4, USB 3.2 Gen 1 upstream port, Power Delivery PD up to 90 W), 1 x USB Type-C downstream (15 W), USB 3.2 Gen 1 (5 Gbps), 1 x DP (Out) with MST, 2 x super speed USB 5 Gbps (USB 3.2 Gen 1), 1 x super speed USB 5 Gbps (USB 3.2 Gen 1) with BC 1.2 charging capability at 2 A (max), 1 x 3.5 mm headphone jack, 1 x RJ45
Jamstvo: 3 godine</t>
  </si>
  <si>
    <t xml:space="preserve">Monitor – tip 4</t>
  </si>
  <si>
    <t xml:space="preserve">Dijagonala: 27"
Tip panela: IPS
Površina ekrana: anti-refleksivna
Rezolucija: 3840 x 2160 @ 60Hz
Kut gledanja: 178°/178°
Kontrast: 2000:1
Pozadinsko osvjetljenje: LED
Svjetlina: 400 cd/m2
Vrijeme odziva: 5 ms sivo-sivo u brzom modu i 8 ms sivo-sivo u normalnom
HDR: da, Display HDR 400
Funkcije slike: PbP / PiP
KVM:da auto KVM
Daisy Chain: da
Audio izlaz: 1 x Audio line-out
Podesiv po visini: da pomak do 150 mm
Tilt: da, -5° do +21°
Swivel: da, -30° do 30°
Pivot: da, -90° to 90°
Portovi: 1 x DP 1.4 with DSC Support (HDCP 2.2), 1 x HDMI 2.0 ( HDCP 2.2), 1 x USB-C with DSC support (DP 1.4, HDCP 2.2 )Power Delivery upto 90W, 2/4 Lanes switch )-upstream, 1 x USB-C (USB 3.2 Gen2,10Gbps KVM) Upstream port, Data Only, 1 x DP (Out), 4 x super speed USB-A ( USB 3.2 Gen 2 10Gbps) downstream ports, 1 x super speed USB A (USB3.2 Gen 2 10Gbps) with B.C 1.2, 1 x USB C (USB3.2 Gen 2,10 Gbps, Upto 15W charging) downstream port, 1 x Analog 2.0 audio line out (3.5mm jack), 1 x RJ45 Port
Jamstvo: 3 godine</t>
  </si>
  <si>
    <t xml:space="preserve">Tablet - tip 1</t>
  </si>
  <si>
    <t xml:space="preserve">Pohrana: 256GB
Zaslon: 11" 
WIFI: 6E
ČIP: M2 s CPU 8 jezgri + GPU 10 jezgri
Stražnje kamere: 12MP širokokutna, 10MP ultra širokokutna, LiDAR skener
Prednja kamera: 12MP ultra širokokutna
Konektor: USB-C s podrškom za Thunderbolt / USB4
Face ID: da
Podrška za: Apple Pencil(2. generacije), Magic Keyboard, Smart Keyboard Folio
Jamstvo: 1 godina</t>
  </si>
  <si>
    <t xml:space="preserve">Tipkovnica – tip 1</t>
  </si>
  <si>
    <t xml:space="preserve">Tip: split ergonomic sa numeričkom tipkovnicom
Wireless: da Bluetooth Low Energy Technology
USB receiver: da
Doseg: 10 metara
Enkripcija: da wireless
Aplikacija za podešavanje: Logi Options+ (Windows i macOS)</t>
  </si>
  <si>
    <t xml:space="preserve">Miš – tip 1</t>
  </si>
  <si>
    <t xml:space="preserve">Tip: vertikalni ergonomski miš
USB receiver: da
Senzor: nominalne vrijednosti - 1000 i 1600 dpi, dpi min-max 400-4000
Programabilni gumbi: 4
Kotačić za skrolanje: da precizni
Punjiva baterija: da LiPo 240mAh
Bluetooth: da, bluetooth low energy, 4.2
Doseg: 10 metara
Aplikacija za podešavanje: Logi Options+ (Windows i macOS)</t>
  </si>
  <si>
    <t xml:space="preserve">Tablet – tip 2</t>
  </si>
  <si>
    <r>
      <rPr>
        <sz val="11"/>
        <color rgb="FF000000"/>
        <rFont val="Times New Roman"/>
        <family val="1"/>
        <charset val="1"/>
      </rPr>
      <t xml:space="preserve">Ekran: 11"
Rezolucija: 1800 x 2880 pixels, 16:10 ratio (~309 ppi density)
Težina: 490 g
Staklo: Gorilla Glass 3
Kućište: </t>
    </r>
    <r>
      <rPr>
        <sz val="11"/>
        <color rgb="FF000000"/>
        <rFont val="Times New Roman"/>
        <family val="1"/>
      </rPr>
      <t xml:space="preserve">aluminijski okvir, aluminijska pozadina
</t>
    </r>
    <r>
      <rPr>
        <sz val="11"/>
        <color rgb="FF000000"/>
        <rFont val="Times New Roman"/>
        <family val="1"/>
        <charset val="1"/>
      </rPr>
      <t xml:space="preserve">Tip ekrana: IPS LCD, 1B colors, 144Hz, HDR10, Dolby Vision, 550 nits
OS: Android 13
Chipset: Qualcomm SM8250-AC Snapdragon 870 5G (7 nm)
CPU: Octa-core (1x3.2 GHz Kryo 585 &amp; 3x2.42 GHz Kryo 585 &amp; 4x1.80 GHz Kryo 585)
GPU: Adreno 650
Pohrana: 256GB
Memorija: 8GB RAM UFS 3.1
Glavna kamera: Single 13 MP, f/2.2, PDAF
  Svojstva: Dual-LED flash, HDR, panorama
  Video: 4K@30fps, 1080p@30/60fps
Selfie kamera: Single 8 MP, f/2.2, 1/4", 1.12µm
  Video 	1080p@30fps
Zvuk: da, stereo speakers (4 speakers), 24-bit/192kHz audio
Mreža: WLAN - Wi-Fi 802.11 a/b/g/n/a/6, dual-band, Wi-Fi Direct
Bluetooth: da 5.2, A2DP, LE
USB: da USB Type-C 3.2
Senzori: Accelerometer, gyro, proximity (accessories only)
Baterija: Li-Po 8840 mAh, non-removable punjenje 33W wired, PD3.0, QC4
Jamstvo: 2 godine</t>
    </r>
  </si>
  <si>
    <t xml:space="preserve">Tablet tip – 3</t>
  </si>
  <si>
    <t xml:space="preserve">Ekran: 12.4"
Rezolucija: 1600 x 2560 pixels, 16:10 ratio (~243 ppi density)
Težina: 608 g
Kućište: aluminijski okvir, aluminijska pozadina
Tip ekrana: TFT LCD
OS: Android 11 nadogradiv na 13
Chipset: Qualcomm SM7325 Snapdragon 778G 5G (6 nm)
CPU: Octa-core (1x2.4 GHz Cortex-A78 &amp; 3x2.2 GHz Cortex-A78 &amp; 4x1.9 GHz Cortex-A55)
GPU: Adreno 642L
Pohrana: 64GB
Memorija: 4GB RAM
Glavna kamera: 8 MP, AF
  Video: 1080p@30fps
Selfie kamera: 5 MP
  Video 	1080p@30fps
Zvuk: da, stereo speakers
Mreža: WLAN - Wi-Fi 802.11 a/b/g/n/ac/6
Bluetooth: da 5.2, A2DP, LE
USB: da USB Type-C 3.2, magnetski konektor
Senzori: Accelerometer, proximity, compass
Baterija: Li-Po 10090 mAh, non-removable, punjenje 45W wired
Jamstvo: 2 godine</t>
  </si>
  <si>
    <t xml:space="preserve">Ukupna cijena (bez PDV-a)</t>
  </si>
  <si>
    <t xml:space="preserve">PDV</t>
  </si>
  <si>
    <t xml:space="preserve">Ukupna cijena (s PDV-om)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</si>
</sst>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0&quot; $&quot;"/>
    <numFmt numFmtId="166" formatCode="@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1"/>
    </font>
    <font>
      <sz val="11"/>
      <name val="Times New Roman"/>
      <family val="1"/>
      <charset val="1"/>
    </font>
    <font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BDBDB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BDBDB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F1048576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K36" activeCellId="0" sqref="K36"/>
    </sheetView>
  </sheetViews>
  <sheetFormatPr defaultColWidth="8.859375" defaultRowHeight="15" zeroHeight="false" outlineLevelRow="0" outlineLevelCol="0"/>
  <cols>
    <col collapsed="false" customWidth="false" hidden="false" outlineLevel="0" max="1" min="1" style="1" width="8.86"/>
    <col collapsed="false" customWidth="true" hidden="false" outlineLevel="0" max="3" min="2" style="1" width="65.15"/>
    <col collapsed="false" customWidth="true" hidden="false" outlineLevel="0" max="4" min="4" style="1" width="14.14"/>
    <col collapsed="false" customWidth="true" hidden="false" outlineLevel="0" max="6" min="5" style="2" width="19.42"/>
    <col collapsed="false" customWidth="false" hidden="false" outlineLevel="0" max="16384" min="7" style="1" width="8.86"/>
  </cols>
  <sheetData>
    <row r="1" customFormat="false" ht="14.25" hidden="false" customHeight="true" outlineLevel="0" collapsed="false">
      <c r="A1" s="3" t="s">
        <v>0</v>
      </c>
      <c r="B1" s="3"/>
      <c r="C1" s="3"/>
      <c r="D1" s="3"/>
      <c r="E1" s="3"/>
      <c r="F1" s="3"/>
    </row>
    <row r="3" s="7" customFormat="true" ht="30" hidden="false" customHeight="false" outlineLevel="0" collapsed="false">
      <c r="A3" s="4" t="s">
        <v>1</v>
      </c>
      <c r="B3" s="4" t="s">
        <v>2</v>
      </c>
      <c r="C3" s="4" t="s">
        <v>3</v>
      </c>
      <c r="D3" s="5" t="s">
        <v>4</v>
      </c>
      <c r="E3" s="6" t="s">
        <v>5</v>
      </c>
      <c r="F3" s="6" t="s">
        <v>6</v>
      </c>
    </row>
    <row r="4" s="10" customFormat="true" ht="15" hidden="false" customHeight="false" outlineLevel="0" collapsed="false">
      <c r="A4" s="8" t="n">
        <v>1</v>
      </c>
      <c r="B4" s="8" t="n">
        <v>2</v>
      </c>
      <c r="C4" s="8" t="n">
        <v>3</v>
      </c>
      <c r="D4" s="9" t="n">
        <v>4</v>
      </c>
      <c r="E4" s="8" t="n">
        <v>5</v>
      </c>
      <c r="F4" s="8" t="s">
        <v>7</v>
      </c>
    </row>
    <row r="5" customFormat="false" ht="14.25" hidden="false" customHeight="true" outlineLevel="0" collapsed="false">
      <c r="A5" s="11" t="n">
        <v>1</v>
      </c>
      <c r="B5" s="12" t="s">
        <v>8</v>
      </c>
      <c r="C5" s="11"/>
      <c r="D5" s="11" t="n">
        <v>6</v>
      </c>
      <c r="E5" s="13"/>
      <c r="F5" s="13" t="n">
        <f aca="false">D5*E5</f>
        <v>0</v>
      </c>
    </row>
    <row r="6" customFormat="false" ht="286.35" hidden="false" customHeight="true" outlineLevel="0" collapsed="false">
      <c r="A6" s="11"/>
      <c r="B6" s="14" t="s">
        <v>9</v>
      </c>
      <c r="C6" s="11"/>
      <c r="D6" s="11"/>
      <c r="E6" s="13"/>
      <c r="F6" s="13"/>
    </row>
    <row r="7" customFormat="false" ht="14.25" hidden="false" customHeight="true" outlineLevel="0" collapsed="false">
      <c r="A7" s="11" t="n">
        <v>2</v>
      </c>
      <c r="B7" s="12" t="s">
        <v>10</v>
      </c>
      <c r="C7" s="11"/>
      <c r="D7" s="15" t="n">
        <v>1</v>
      </c>
      <c r="E7" s="13"/>
      <c r="F7" s="13" t="n">
        <f aca="false">D7*E7</f>
        <v>0</v>
      </c>
    </row>
    <row r="8" customFormat="false" ht="278.9" hidden="false" customHeight="true" outlineLevel="0" collapsed="false">
      <c r="A8" s="11"/>
      <c r="B8" s="14" t="s">
        <v>11</v>
      </c>
      <c r="C8" s="11"/>
      <c r="D8" s="15"/>
      <c r="E8" s="13"/>
      <c r="F8" s="13"/>
    </row>
    <row r="9" customFormat="false" ht="14.25" hidden="false" customHeight="true" outlineLevel="0" collapsed="false">
      <c r="A9" s="11" t="n">
        <v>3</v>
      </c>
      <c r="B9" s="12" t="s">
        <v>12</v>
      </c>
      <c r="C9" s="11"/>
      <c r="D9" s="15" t="n">
        <v>1</v>
      </c>
      <c r="E9" s="13"/>
      <c r="F9" s="13" t="n">
        <f aca="false">D9*E9</f>
        <v>0</v>
      </c>
    </row>
    <row r="10" customFormat="false" ht="274.25" hidden="false" customHeight="true" outlineLevel="0" collapsed="false">
      <c r="A10" s="11"/>
      <c r="B10" s="14" t="s">
        <v>13</v>
      </c>
      <c r="C10" s="11"/>
      <c r="D10" s="15"/>
      <c r="E10" s="13"/>
      <c r="F10" s="13"/>
    </row>
    <row r="11" customFormat="false" ht="14.25" hidden="false" customHeight="true" outlineLevel="0" collapsed="false">
      <c r="A11" s="11" t="n">
        <v>4</v>
      </c>
      <c r="B11" s="12" t="s">
        <v>14</v>
      </c>
      <c r="C11" s="11"/>
      <c r="D11" s="15" t="n">
        <v>1</v>
      </c>
      <c r="E11" s="13"/>
      <c r="F11" s="13" t="n">
        <f aca="false">D11*E11</f>
        <v>0</v>
      </c>
    </row>
    <row r="12" customFormat="false" ht="344.2" hidden="false" customHeight="true" outlineLevel="0" collapsed="false">
      <c r="A12" s="11"/>
      <c r="B12" s="14" t="s">
        <v>15</v>
      </c>
      <c r="C12" s="11"/>
      <c r="D12" s="15"/>
      <c r="E12" s="13"/>
      <c r="F12" s="13"/>
    </row>
    <row r="13" customFormat="false" ht="14.25" hidden="false" customHeight="true" outlineLevel="0" collapsed="false">
      <c r="A13" s="11" t="n">
        <v>5</v>
      </c>
      <c r="B13" s="12" t="s">
        <v>16</v>
      </c>
      <c r="C13" s="11"/>
      <c r="D13" s="15" t="n">
        <v>1</v>
      </c>
      <c r="E13" s="13"/>
      <c r="F13" s="13" t="n">
        <f aca="false">D13*E13</f>
        <v>0</v>
      </c>
    </row>
    <row r="14" customFormat="false" ht="404.85" hidden="false" customHeight="true" outlineLevel="0" collapsed="false">
      <c r="A14" s="11"/>
      <c r="B14" s="14" t="s">
        <v>17</v>
      </c>
      <c r="C14" s="11"/>
      <c r="D14" s="15"/>
      <c r="E14" s="13"/>
      <c r="F14" s="13"/>
    </row>
    <row r="15" customFormat="false" ht="14.25" hidden="false" customHeight="true" outlineLevel="0" collapsed="false">
      <c r="A15" s="11" t="n">
        <v>6</v>
      </c>
      <c r="B15" s="12" t="s">
        <v>18</v>
      </c>
      <c r="C15" s="11"/>
      <c r="D15" s="15" t="n">
        <v>7</v>
      </c>
      <c r="E15" s="13"/>
      <c r="F15" s="13" t="n">
        <f aca="false">D15*E15</f>
        <v>0</v>
      </c>
    </row>
    <row r="16" customFormat="false" ht="351.65" hidden="false" customHeight="true" outlineLevel="0" collapsed="false">
      <c r="A16" s="11"/>
      <c r="B16" s="14" t="s">
        <v>19</v>
      </c>
      <c r="C16" s="11"/>
      <c r="D16" s="15"/>
      <c r="E16" s="13"/>
      <c r="F16" s="13"/>
    </row>
    <row r="17" customFormat="false" ht="14.25" hidden="false" customHeight="true" outlineLevel="0" collapsed="false">
      <c r="A17" s="11" t="n">
        <v>7</v>
      </c>
      <c r="B17" s="16" t="s">
        <v>20</v>
      </c>
      <c r="C17" s="11"/>
      <c r="D17" s="15" t="n">
        <v>1</v>
      </c>
      <c r="E17" s="13"/>
      <c r="F17" s="13" t="n">
        <f aca="false">D17*E17</f>
        <v>0</v>
      </c>
    </row>
    <row r="18" customFormat="false" ht="152.95" hidden="false" customHeight="true" outlineLevel="0" collapsed="false">
      <c r="A18" s="11"/>
      <c r="B18" s="17" t="s">
        <v>21</v>
      </c>
      <c r="C18" s="11"/>
      <c r="D18" s="15"/>
      <c r="E18" s="13"/>
      <c r="F18" s="13"/>
    </row>
    <row r="19" customFormat="false" ht="14.25" hidden="false" customHeight="true" outlineLevel="0" collapsed="false">
      <c r="A19" s="11" t="n">
        <v>8</v>
      </c>
      <c r="B19" s="16" t="s">
        <v>22</v>
      </c>
      <c r="C19" s="11"/>
      <c r="D19" s="15" t="n">
        <v>2</v>
      </c>
      <c r="E19" s="13"/>
      <c r="F19" s="13" t="n">
        <f aca="false">D19*E19</f>
        <v>0</v>
      </c>
    </row>
    <row r="20" customFormat="false" ht="115.65" hidden="false" customHeight="true" outlineLevel="0" collapsed="false">
      <c r="A20" s="11"/>
      <c r="B20" s="17" t="s">
        <v>23</v>
      </c>
      <c r="C20" s="11"/>
      <c r="D20" s="15"/>
      <c r="E20" s="13"/>
      <c r="F20" s="13"/>
    </row>
    <row r="21" customFormat="false" ht="14.25" hidden="false" customHeight="true" outlineLevel="0" collapsed="false">
      <c r="A21" s="11" t="n">
        <v>9</v>
      </c>
      <c r="B21" s="16" t="s">
        <v>24</v>
      </c>
      <c r="C21" s="11"/>
      <c r="D21" s="15" t="n">
        <v>2</v>
      </c>
      <c r="E21" s="13"/>
      <c r="F21" s="13" t="n">
        <f aca="false">D21*E21</f>
        <v>0</v>
      </c>
    </row>
    <row r="22" customFormat="false" ht="138.95" hidden="false" customHeight="true" outlineLevel="0" collapsed="false">
      <c r="A22" s="11"/>
      <c r="B22" s="17" t="s">
        <v>25</v>
      </c>
      <c r="C22" s="11"/>
      <c r="D22" s="15"/>
      <c r="E22" s="13"/>
      <c r="F22" s="13"/>
    </row>
    <row r="23" customFormat="false" ht="14.25" hidden="false" customHeight="true" outlineLevel="0" collapsed="false">
      <c r="A23" s="11" t="n">
        <v>10</v>
      </c>
      <c r="B23" s="12" t="s">
        <v>26</v>
      </c>
      <c r="C23" s="11"/>
      <c r="D23" s="15" t="n">
        <v>1</v>
      </c>
      <c r="E23" s="13"/>
      <c r="F23" s="13" t="n">
        <f aca="false">D23*E23</f>
        <v>0</v>
      </c>
    </row>
    <row r="24" customFormat="false" ht="376.85" hidden="false" customHeight="true" outlineLevel="0" collapsed="false">
      <c r="A24" s="11"/>
      <c r="B24" s="17" t="s">
        <v>27</v>
      </c>
      <c r="C24" s="11"/>
      <c r="D24" s="15"/>
      <c r="E24" s="13"/>
      <c r="F24" s="13"/>
    </row>
    <row r="25" customFormat="false" ht="14.25" hidden="false" customHeight="true" outlineLevel="0" collapsed="false">
      <c r="A25" s="11" t="n">
        <v>11</v>
      </c>
      <c r="B25" s="16" t="s">
        <v>28</v>
      </c>
      <c r="C25" s="11"/>
      <c r="D25" s="15" t="n">
        <v>1</v>
      </c>
      <c r="E25" s="13"/>
      <c r="F25" s="13" t="n">
        <f aca="false">D25*E25</f>
        <v>0</v>
      </c>
    </row>
    <row r="26" customFormat="false" ht="320.85" hidden="false" customHeight="true" outlineLevel="0" collapsed="false">
      <c r="A26" s="11"/>
      <c r="B26" s="18" t="s">
        <v>29</v>
      </c>
      <c r="C26" s="11"/>
      <c r="D26" s="15"/>
      <c r="E26" s="13"/>
      <c r="F26" s="13"/>
    </row>
    <row r="27" customFormat="false" ht="14.25" hidden="false" customHeight="true" outlineLevel="0" collapsed="false">
      <c r="B27" s="19"/>
      <c r="C27" s="3"/>
      <c r="D27" s="13" t="s">
        <v>30</v>
      </c>
      <c r="E27" s="13"/>
      <c r="F27" s="13" t="n">
        <f aca="false">SUM(F5:F26)</f>
        <v>0</v>
      </c>
    </row>
    <row r="28" customFormat="false" ht="14.25" hidden="false" customHeight="true" outlineLevel="0" collapsed="false">
      <c r="B28" s="19"/>
      <c r="C28" s="3"/>
      <c r="D28" s="13" t="s">
        <v>31</v>
      </c>
      <c r="E28" s="13"/>
      <c r="F28" s="13" t="n">
        <f aca="false">F27*0.25</f>
        <v>0</v>
      </c>
    </row>
    <row r="29" customFormat="false" ht="14.25" hidden="false" customHeight="true" outlineLevel="0" collapsed="false">
      <c r="B29" s="19"/>
      <c r="C29" s="3"/>
      <c r="D29" s="13" t="s">
        <v>32</v>
      </c>
      <c r="E29" s="13"/>
      <c r="F29" s="13" t="n">
        <f aca="false">F27+F28</f>
        <v>0</v>
      </c>
    </row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59">
    <mergeCell ref="A1:F1"/>
    <mergeCell ref="A5:A6"/>
    <mergeCell ref="C5:C6"/>
    <mergeCell ref="D5:D6"/>
    <mergeCell ref="E5:E6"/>
    <mergeCell ref="F5:F6"/>
    <mergeCell ref="A7:A8"/>
    <mergeCell ref="C7:C8"/>
    <mergeCell ref="D7:D8"/>
    <mergeCell ref="E7:E8"/>
    <mergeCell ref="F7:F8"/>
    <mergeCell ref="A9:A10"/>
    <mergeCell ref="C9:C10"/>
    <mergeCell ref="D9:D10"/>
    <mergeCell ref="E9:E10"/>
    <mergeCell ref="F9:F10"/>
    <mergeCell ref="A11:A12"/>
    <mergeCell ref="C11:C12"/>
    <mergeCell ref="D11:D12"/>
    <mergeCell ref="E11:E12"/>
    <mergeCell ref="F11:F12"/>
    <mergeCell ref="A13:A14"/>
    <mergeCell ref="C13:C14"/>
    <mergeCell ref="D13:D14"/>
    <mergeCell ref="E13:E14"/>
    <mergeCell ref="F13:F14"/>
    <mergeCell ref="A15:A16"/>
    <mergeCell ref="C15:C16"/>
    <mergeCell ref="D15:D16"/>
    <mergeCell ref="E15:E16"/>
    <mergeCell ref="F15:F16"/>
    <mergeCell ref="A17:A18"/>
    <mergeCell ref="C17:C18"/>
    <mergeCell ref="D17:D18"/>
    <mergeCell ref="E17:E18"/>
    <mergeCell ref="F17:F18"/>
    <mergeCell ref="A19:A20"/>
    <mergeCell ref="C19:C20"/>
    <mergeCell ref="D19:D20"/>
    <mergeCell ref="E19:E20"/>
    <mergeCell ref="F19:F20"/>
    <mergeCell ref="A21:A22"/>
    <mergeCell ref="C21:C22"/>
    <mergeCell ref="D21:D22"/>
    <mergeCell ref="E21:E22"/>
    <mergeCell ref="F21:F22"/>
    <mergeCell ref="A23:A24"/>
    <mergeCell ref="C23:C24"/>
    <mergeCell ref="D23:D24"/>
    <mergeCell ref="E23:E24"/>
    <mergeCell ref="F23:F24"/>
    <mergeCell ref="A25:A26"/>
    <mergeCell ref="C25:C26"/>
    <mergeCell ref="D25:D26"/>
    <mergeCell ref="E25:E26"/>
    <mergeCell ref="F25:F26"/>
    <mergeCell ref="D27:E27"/>
    <mergeCell ref="D28:E28"/>
    <mergeCell ref="D29:E29"/>
  </mergeCells>
  <printOptions headings="false" gridLines="false" gridLinesSet="true" horizontalCentered="false" verticalCentered="false"/>
  <pageMargins left="0.7" right="0.7" top="0.75" bottom="0.666666666666667" header="0.3" footer="0.3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>&amp;RPrilog 1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230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:creator>Martina Špoljar</dc:creator>
  <dc:description/>
  <dc:language>hr-HR</dc:language>
  <cp:lastModifiedBy/>
  <cp:lastPrinted>2021-10-26T11:52:10Z</cp:lastPrinted>
  <dcterms:modified xsi:type="dcterms:W3CDTF">2023-10-20T09:43:57Z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